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 rok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<sst xmlns="http://schemas.openxmlformats.org/spreadsheetml/2006/main" count="44" uniqueCount="34">
  <si>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Lp.</t>
  </si>
  <si>
    <t>Opis przedmiotu zamówienia</t>
  </si>
  <si>
    <t>Jednostka miary</t>
  </si>
  <si>
    <t>Ilość</t>
  </si>
  <si>
    <t>Cena jednostkowa netto (za jeden miesiąc/za transport jeden kurs/za jeden kilogram/za dzierżawę butli na jedną dobę)</t>
  </si>
  <si>
    <t>w tym podatek VAT [%]</t>
  </si>
  <si>
    <t>Wartość netto [zł]</t>
  </si>
  <si>
    <t>Wartość brutto [zł]</t>
  </si>
  <si>
    <t>miesiąc</t>
  </si>
  <si>
    <t>kg</t>
  </si>
  <si>
    <t>Tlen ciekły medyczny - LOX</t>
  </si>
  <si>
    <t>Transport ciekłego tlenu medycznego</t>
  </si>
  <si>
    <t>Tlen medyczny sprężony (GOX) - butle o pojemności wodnej 40 litrów - 6.4 m3 - 150 barów</t>
  </si>
  <si>
    <t>szt.</t>
  </si>
  <si>
    <t>Tlen medyczny sprężony - butle stalowe o pojemności wodnej 10 litrów - 1,6 m3 - 150 barów</t>
  </si>
  <si>
    <t>Tlen medyczny sprężony - butle aluminiowe o pojemności wodnej 10 litrów - 1,5 m3 - 150 barów</t>
  </si>
  <si>
    <t>Tlen medyczny sprężony - butle aluminiowe o pojemności wodnej 2 litry - 0,43 m3 - 200 barów</t>
  </si>
  <si>
    <t>Sprężone powietrze - butle stalowe o pojemności wodnej 40 litrów - 6 m3 - 150 barów</t>
  </si>
  <si>
    <t>dobobutle</t>
  </si>
  <si>
    <t>Podtlenek azotu N2O medyczny - butle o pojmności wodnej 10 litrów - 7 kg</t>
  </si>
  <si>
    <t>Podtlenek azotu N2O medyczny - butle o pojmności wodnej 40 litrów - 28 kg</t>
  </si>
  <si>
    <t>kurs</t>
  </si>
  <si>
    <t>Cena jednostkowa brutto (za jeden miesiąc/za transport jeden kurs/za jeden kilogram/za dzierżawę butli na jedną dobę)</t>
  </si>
  <si>
    <t>Łącznie:</t>
  </si>
  <si>
    <t>Dwutlenek węgla CO2 medyczny - butle o pojemności wodnej 10 litrów - 7,5 kg</t>
  </si>
  <si>
    <t>Dzierżawa dwóch zbiorników kriogenicznych po 2000 litrów każdy z parownicą</t>
  </si>
  <si>
    <t>Załącznik nr 3 do SIWZ Formularz asortymentowo-cenowy</t>
  </si>
  <si>
    <t>………………………………………………..</t>
  </si>
  <si>
    <t>data i podpis</t>
  </si>
  <si>
    <t xml:space="preserve">ZMIANA </t>
  </si>
  <si>
    <t>Dzierżawa butli medycznych - szt. 120</t>
  </si>
  <si>
    <t>Dzierżawa butli technicznych- 10</t>
  </si>
  <si>
    <t>Transport butli medycznych</t>
  </si>
  <si>
    <t>Transport butli technicznych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</si>
</sst>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" fontId="3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32" fillId="33" borderId="1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" fontId="32" fillId="34" borderId="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4" fontId="32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2">
      <selection activeCell="A2" sqref="A2:I18"/>
    </sheetView>
  </sheetViews>
  <sheetFormatPr defaultColWidth="9.140625" defaultRowHeight="15"/>
  <cols>
    <col min="1" max="1" width="3.8515625" style="0" customWidth="1"/>
    <col min="2" max="2" width="50.28125" style="0" customWidth="1"/>
    <col min="3" max="3" width="10.00390625" style="0" customWidth="1"/>
    <col min="4" max="4" width="7.421875" style="0" customWidth="1"/>
    <col min="5" max="5" width="18.00390625" style="0" customWidth="1"/>
    <col min="6" max="6" width="16.00390625" style="0" customWidth="1"/>
    <col min="8" max="8" width="10.140625" style="0" customWidth="1"/>
    <col min="9" max="9" width="10.00390625" style="0" customWidth="1"/>
  </cols>
  <sheetData>
    <row r="1" spans="2:9" ht="29.25" customHeight="1">
      <c r="B1" s="22" t="s">
        <v>29</v>
      </c>
      <c r="F1" s="18" t="s">
        <v>26</v>
      </c>
      <c r="G1" s="19"/>
      <c r="H1" s="19"/>
      <c r="I1" s="19"/>
    </row>
    <row r="2" spans="1:9" ht="135">
      <c r="A2" s="16" t="s">
        <v>0</v>
      </c>
      <c r="B2" s="16" t="s">
        <v>1</v>
      </c>
      <c r="C2" s="17" t="s">
        <v>2</v>
      </c>
      <c r="D2" s="16" t="s">
        <v>3</v>
      </c>
      <c r="E2" s="17" t="s">
        <v>4</v>
      </c>
      <c r="F2" s="17" t="s">
        <v>22</v>
      </c>
      <c r="G2" s="17" t="s">
        <v>5</v>
      </c>
      <c r="H2" s="17" t="s">
        <v>6</v>
      </c>
      <c r="I2" s="17" t="s">
        <v>7</v>
      </c>
    </row>
    <row r="3" spans="1:9" ht="30">
      <c r="A3" s="1">
        <v>1</v>
      </c>
      <c r="B3" s="3" t="s">
        <v>25</v>
      </c>
      <c r="C3" s="1" t="s">
        <v>8</v>
      </c>
      <c r="D3" s="2">
        <v>12</v>
      </c>
      <c r="E3" s="4"/>
      <c r="F3" s="4">
        <f aca="true" t="shared" si="0" ref="F3:F9">E3*1.08</f>
        <v>0</v>
      </c>
      <c r="G3" s="5">
        <v>0.08</v>
      </c>
      <c r="H3" s="4">
        <f>E3*D3</f>
        <v>0</v>
      </c>
      <c r="I3" s="4">
        <f aca="true" t="shared" si="1" ref="I3:I9">H3*1.08</f>
        <v>0</v>
      </c>
    </row>
    <row r="4" spans="1:9" ht="15">
      <c r="A4" s="1">
        <f>A3+1</f>
        <v>2</v>
      </c>
      <c r="B4" s="3" t="s">
        <v>10</v>
      </c>
      <c r="C4" s="1" t="s">
        <v>9</v>
      </c>
      <c r="D4" s="2">
        <v>158000</v>
      </c>
      <c r="E4" s="4"/>
      <c r="F4" s="4">
        <f t="shared" si="0"/>
        <v>0</v>
      </c>
      <c r="G4" s="5">
        <v>0.08</v>
      </c>
      <c r="H4" s="4">
        <f aca="true" t="shared" si="2" ref="H4:H17">D4*E4</f>
        <v>0</v>
      </c>
      <c r="I4" s="4">
        <f t="shared" si="1"/>
        <v>0</v>
      </c>
    </row>
    <row r="5" spans="1:9" ht="15">
      <c r="A5" s="1">
        <f aca="true" t="shared" si="3" ref="A5:A17">A4+1</f>
        <v>3</v>
      </c>
      <c r="B5" s="3" t="s">
        <v>11</v>
      </c>
      <c r="C5" s="1" t="s">
        <v>9</v>
      </c>
      <c r="D5" s="2">
        <v>158000</v>
      </c>
      <c r="E5" s="4"/>
      <c r="F5" s="4">
        <f t="shared" si="0"/>
        <v>0</v>
      </c>
      <c r="G5" s="5">
        <v>0.08</v>
      </c>
      <c r="H5" s="4">
        <f t="shared" si="2"/>
        <v>0</v>
      </c>
      <c r="I5" s="4">
        <f t="shared" si="1"/>
        <v>0</v>
      </c>
    </row>
    <row r="6" spans="1:9" ht="30">
      <c r="A6" s="1">
        <f t="shared" si="3"/>
        <v>4</v>
      </c>
      <c r="B6" s="3" t="s">
        <v>12</v>
      </c>
      <c r="C6" s="1" t="s">
        <v>13</v>
      </c>
      <c r="D6" s="2">
        <v>50</v>
      </c>
      <c r="E6" s="4"/>
      <c r="F6" s="4">
        <f t="shared" si="0"/>
        <v>0</v>
      </c>
      <c r="G6" s="5">
        <v>0.08</v>
      </c>
      <c r="H6" s="4">
        <f t="shared" si="2"/>
        <v>0</v>
      </c>
      <c r="I6" s="4">
        <f t="shared" si="1"/>
        <v>0</v>
      </c>
    </row>
    <row r="7" spans="1:9" ht="30">
      <c r="A7" s="1">
        <f t="shared" si="3"/>
        <v>5</v>
      </c>
      <c r="B7" s="3" t="s">
        <v>14</v>
      </c>
      <c r="C7" s="1" t="s">
        <v>13</v>
      </c>
      <c r="D7" s="2">
        <v>30</v>
      </c>
      <c r="E7" s="4"/>
      <c r="F7" s="4">
        <f t="shared" si="0"/>
        <v>0</v>
      </c>
      <c r="G7" s="5">
        <v>0.08</v>
      </c>
      <c r="H7" s="4">
        <f t="shared" si="2"/>
        <v>0</v>
      </c>
      <c r="I7" s="4">
        <f t="shared" si="1"/>
        <v>0</v>
      </c>
    </row>
    <row r="8" spans="1:9" ht="30">
      <c r="A8" s="1">
        <f t="shared" si="3"/>
        <v>6</v>
      </c>
      <c r="B8" s="3" t="s">
        <v>15</v>
      </c>
      <c r="C8" s="1" t="s">
        <v>13</v>
      </c>
      <c r="D8" s="2">
        <v>40</v>
      </c>
      <c r="E8" s="4"/>
      <c r="F8" s="4">
        <f t="shared" si="0"/>
        <v>0</v>
      </c>
      <c r="G8" s="5">
        <v>0.08</v>
      </c>
      <c r="H8" s="4">
        <f t="shared" si="2"/>
        <v>0</v>
      </c>
      <c r="I8" s="4">
        <f t="shared" si="1"/>
        <v>0</v>
      </c>
    </row>
    <row r="9" spans="1:9" ht="30">
      <c r="A9" s="1">
        <f t="shared" si="3"/>
        <v>7</v>
      </c>
      <c r="B9" s="3" t="s">
        <v>16</v>
      </c>
      <c r="C9" s="1" t="s">
        <v>13</v>
      </c>
      <c r="D9" s="2">
        <v>250</v>
      </c>
      <c r="E9" s="4"/>
      <c r="F9" s="4">
        <f t="shared" si="0"/>
        <v>0</v>
      </c>
      <c r="G9" s="5">
        <v>0.08</v>
      </c>
      <c r="H9" s="4">
        <f t="shared" si="2"/>
        <v>0</v>
      </c>
      <c r="I9" s="4">
        <f t="shared" si="1"/>
        <v>0</v>
      </c>
    </row>
    <row r="10" spans="1:9" ht="30">
      <c r="A10" s="1">
        <f t="shared" si="3"/>
        <v>8</v>
      </c>
      <c r="B10" s="3" t="s">
        <v>17</v>
      </c>
      <c r="C10" s="1" t="s">
        <v>13</v>
      </c>
      <c r="D10" s="2">
        <v>10</v>
      </c>
      <c r="E10" s="4"/>
      <c r="F10" s="4">
        <f>E10*1.23</f>
        <v>0</v>
      </c>
      <c r="G10" s="5">
        <v>0.23</v>
      </c>
      <c r="H10" s="4">
        <f t="shared" si="2"/>
        <v>0</v>
      </c>
      <c r="I10" s="4">
        <f>H10*1.23</f>
        <v>0</v>
      </c>
    </row>
    <row r="11" spans="1:9" ht="30">
      <c r="A11" s="1">
        <f t="shared" si="3"/>
        <v>9</v>
      </c>
      <c r="B11" s="3" t="s">
        <v>24</v>
      </c>
      <c r="C11" s="1" t="s">
        <v>13</v>
      </c>
      <c r="D11" s="2">
        <v>25</v>
      </c>
      <c r="E11" s="4"/>
      <c r="F11" s="4">
        <f>E11*1.23</f>
        <v>0</v>
      </c>
      <c r="G11" s="5">
        <v>0.08</v>
      </c>
      <c r="H11" s="4">
        <f t="shared" si="2"/>
        <v>0</v>
      </c>
      <c r="I11" s="4">
        <f>H11*1.23</f>
        <v>0</v>
      </c>
    </row>
    <row r="12" spans="1:9" ht="15">
      <c r="A12" s="1">
        <f t="shared" si="3"/>
        <v>10</v>
      </c>
      <c r="B12" s="3" t="s">
        <v>30</v>
      </c>
      <c r="C12" s="1" t="s">
        <v>18</v>
      </c>
      <c r="D12" s="2">
        <v>40150</v>
      </c>
      <c r="E12" s="4"/>
      <c r="F12" s="4"/>
      <c r="G12" s="5">
        <v>0.08</v>
      </c>
      <c r="H12" s="4">
        <f t="shared" si="2"/>
        <v>0</v>
      </c>
      <c r="I12" s="4"/>
    </row>
    <row r="13" spans="1:9" ht="15">
      <c r="A13" s="1">
        <f t="shared" si="3"/>
        <v>11</v>
      </c>
      <c r="B13" s="3" t="s">
        <v>31</v>
      </c>
      <c r="C13" s="1" t="s">
        <v>18</v>
      </c>
      <c r="D13" s="2">
        <v>3650</v>
      </c>
      <c r="E13" s="4"/>
      <c r="F13" s="4">
        <f>E13*1.08</f>
        <v>0</v>
      </c>
      <c r="G13" s="5">
        <v>0.23</v>
      </c>
      <c r="H13" s="4">
        <f t="shared" si="2"/>
        <v>0</v>
      </c>
      <c r="I13" s="4">
        <f>H14*1.08</f>
        <v>0</v>
      </c>
    </row>
    <row r="14" spans="1:9" ht="30">
      <c r="A14" s="1">
        <f t="shared" si="3"/>
        <v>12</v>
      </c>
      <c r="B14" s="3" t="s">
        <v>19</v>
      </c>
      <c r="C14" s="1" t="s">
        <v>13</v>
      </c>
      <c r="D14" s="2">
        <v>40</v>
      </c>
      <c r="E14" s="4"/>
      <c r="F14" s="4">
        <f>E14*1.08</f>
        <v>0</v>
      </c>
      <c r="G14" s="5">
        <v>0.08</v>
      </c>
      <c r="H14" s="4">
        <f t="shared" si="2"/>
        <v>0</v>
      </c>
      <c r="I14" s="4">
        <f>H14*1.08</f>
        <v>0</v>
      </c>
    </row>
    <row r="15" spans="1:9" ht="30">
      <c r="A15" s="1">
        <f t="shared" si="3"/>
        <v>13</v>
      </c>
      <c r="B15" s="3" t="s">
        <v>20</v>
      </c>
      <c r="C15" s="1" t="s">
        <v>13</v>
      </c>
      <c r="D15" s="2">
        <v>100</v>
      </c>
      <c r="E15" s="4"/>
      <c r="F15" s="4">
        <f>E15*1.08</f>
        <v>0</v>
      </c>
      <c r="G15" s="5">
        <v>0.08</v>
      </c>
      <c r="H15" s="4">
        <f t="shared" si="2"/>
        <v>0</v>
      </c>
      <c r="I15" s="4">
        <f>H15*1.08</f>
        <v>0</v>
      </c>
    </row>
    <row r="16" spans="1:9" ht="15">
      <c r="A16" s="1">
        <f t="shared" si="3"/>
        <v>14</v>
      </c>
      <c r="B16" s="3" t="s">
        <v>32</v>
      </c>
      <c r="C16" s="1" t="s">
        <v>21</v>
      </c>
      <c r="D16" s="2">
        <v>90</v>
      </c>
      <c r="E16" s="4"/>
      <c r="F16" s="4">
        <f>E16*1.08</f>
        <v>0</v>
      </c>
      <c r="G16" s="5">
        <v>0.08</v>
      </c>
      <c r="H16" s="12">
        <f>D16*E16</f>
        <v>0</v>
      </c>
      <c r="I16" s="4">
        <f>H16*1.08</f>
        <v>0</v>
      </c>
    </row>
    <row r="17" spans="1:9" ht="15">
      <c r="A17" s="1">
        <f t="shared" si="3"/>
        <v>15</v>
      </c>
      <c r="B17" s="3" t="s">
        <v>33</v>
      </c>
      <c r="C17" s="1" t="s">
        <v>21</v>
      </c>
      <c r="D17" s="2">
        <v>10</v>
      </c>
      <c r="E17" s="4"/>
      <c r="F17" s="4">
        <f>E17*1.08</f>
        <v>0</v>
      </c>
      <c r="G17" s="5">
        <v>0.23</v>
      </c>
      <c r="H17" s="12">
        <f t="shared" si="2"/>
        <v>0</v>
      </c>
      <c r="I17" s="4">
        <f>H17*1.08</f>
        <v>0</v>
      </c>
    </row>
    <row r="18" spans="1:9" ht="15">
      <c r="A18" s="23"/>
      <c r="F18" s="7" t="s">
        <v>23</v>
      </c>
      <c r="G18" s="1"/>
      <c r="H18" s="13">
        <f>SUM(H3:H17)</f>
        <v>0</v>
      </c>
      <c r="I18" s="24">
        <f>SUM(I3:I17)</f>
        <v>0</v>
      </c>
    </row>
    <row r="19" spans="7:8" ht="15">
      <c r="G19" s="23"/>
      <c r="H19" s="14"/>
    </row>
    <row r="20" spans="5:9" ht="15">
      <c r="E20" s="9"/>
      <c r="F20" s="6"/>
      <c r="G20" s="14"/>
      <c r="H20" s="15"/>
      <c r="I20" s="8"/>
    </row>
    <row r="21" spans="7:8" ht="15">
      <c r="G21" s="14" t="s">
        <v>27</v>
      </c>
      <c r="H21" s="15"/>
    </row>
    <row r="22" spans="3:9" ht="15">
      <c r="C22" s="11"/>
      <c r="D22" s="11"/>
      <c r="E22" s="11"/>
      <c r="F22" s="10"/>
      <c r="G22" s="20" t="s">
        <v>28</v>
      </c>
      <c r="H22" s="21"/>
      <c r="I22" s="21"/>
    </row>
    <row r="23" spans="3:5" ht="15">
      <c r="C23" s="11"/>
      <c r="D23" s="11"/>
      <c r="E23" s="10"/>
    </row>
  </sheetData>
  <sheetProtection/>
  <mergeCells count="2">
    <mergeCell ref="F1:I1"/>
    <mergeCell ref="G22:I22"/>
  </mergeCells>
  <printOptions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Niedzwiecka-Reszczyk Kinga</cp:lastModifiedBy>
  <cp:lastPrinted>2017-08-16T09:29:28Z</cp:lastPrinted>
  <dcterms:created xsi:type="dcterms:W3CDTF">2017-07-26T04:21:44Z</dcterms:created>
  <dcterms:modified xsi:type="dcterms:W3CDTF">2017-08-16T09:31:35Z</dcterms:modified>
  <cp:category/>
  <cp:version/>
  <cp:contentType/>
  <cp:contentStatus/>
</cp:coreProperties>
</file>